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86" activeTab="0"/>
  </bookViews>
  <sheets>
    <sheet name="Financial Calculations" sheetId="1" r:id="rId1"/>
    <sheet name="Repayment" sheetId="2" r:id="rId2"/>
    <sheet name="Number" sheetId="3" r:id="rId3"/>
    <sheet name="Compound Interest" sheetId="4" r:id="rId4"/>
    <sheet name="Future Value" sheetId="5" r:id="rId5"/>
    <sheet name="Annual Return" sheetId="6" r:id="rId6"/>
  </sheets>
  <definedNames/>
  <calcPr fullCalcOnLoad="1"/>
</workbook>
</file>

<file path=xl/sharedStrings.xml><?xml version="1.0" encoding="utf-8"?>
<sst xmlns="http://schemas.openxmlformats.org/spreadsheetml/2006/main" count="71" uniqueCount="55">
  <si>
    <t>Repayment Amounts for Home Loans</t>
  </si>
  <si>
    <t>Amount Borrowed</t>
  </si>
  <si>
    <t>Term of Loan in Years</t>
  </si>
  <si>
    <t>Interest Rate</t>
  </si>
  <si>
    <t xml:space="preserve">Your Minimum Payment is </t>
  </si>
  <si>
    <t>Substitute your loan amount, term of loan and interest rate</t>
  </si>
  <si>
    <t>Your repayment will be calculated for you</t>
  </si>
  <si>
    <t>Only change amounts in blue text.</t>
  </si>
  <si>
    <t>All other cells are protected to avoid errors.</t>
  </si>
  <si>
    <t>Financial Calculations</t>
  </si>
  <si>
    <t>This worksheet has calculations for</t>
  </si>
  <si>
    <t>Mortgage repayment amounts</t>
  </si>
  <si>
    <t>Future value of an amount invested per month</t>
  </si>
  <si>
    <t>Annual return given start and end values</t>
  </si>
  <si>
    <t>Please do not redistribute on a webpage or use it for commercial purposes.</t>
  </si>
  <si>
    <t>Worksheet written by LainieJean. Visit my webpage at www.lainie.com.au</t>
  </si>
  <si>
    <t>Fast Track Your Mortgage</t>
  </si>
  <si>
    <t>by Lorraine Graham</t>
  </si>
  <si>
    <t>Published by Allen and Unwin 2002</t>
  </si>
  <si>
    <t xml:space="preserve">Available from all general bookstores and from </t>
  </si>
  <si>
    <t>the Allen and Unwin website at www.allenandunwin.com</t>
  </si>
  <si>
    <t>Only change figures in blue text.</t>
  </si>
  <si>
    <t>This worksheet is copyright and intended for home use only.</t>
  </si>
  <si>
    <t>If you base financial or investment decisions on calculations from this worksheet, you do so at your own risk.</t>
  </si>
  <si>
    <t>Number of payments for a given repayment amount</t>
  </si>
  <si>
    <t>Future value of an investment (Compound interest)</t>
  </si>
  <si>
    <t>Number of Payments for a given payment amount</t>
  </si>
  <si>
    <t xml:space="preserve">Your Number of Payments is </t>
  </si>
  <si>
    <t>Substitute your loan amount, term of loan and repayment</t>
  </si>
  <si>
    <t>The number of payments will be calculated for you</t>
  </si>
  <si>
    <t>Payment Amount per month</t>
  </si>
  <si>
    <t>Future Value of a set amount invested for a set time</t>
  </si>
  <si>
    <t>Amount Invested</t>
  </si>
  <si>
    <t>Number of years</t>
  </si>
  <si>
    <t xml:space="preserve">Your Future Value is </t>
  </si>
  <si>
    <t>Interest payments per year</t>
  </si>
  <si>
    <t>Future Value of an amount invested per month</t>
  </si>
  <si>
    <t>Amount Invested per month</t>
  </si>
  <si>
    <t>Initial Investment</t>
  </si>
  <si>
    <t>Final Amount</t>
  </si>
  <si>
    <t>Years Invested</t>
  </si>
  <si>
    <t>Your Annual Return is</t>
  </si>
  <si>
    <t>Your annual return will be calculated for you</t>
  </si>
  <si>
    <t>Substitute your initial investment, your final</t>
  </si>
  <si>
    <t>payment and the number of years</t>
  </si>
  <si>
    <t>Substitute the amount you invest each month,</t>
  </si>
  <si>
    <t>the number of years and the interest rate</t>
  </si>
  <si>
    <t>Your future value will be calculated for you</t>
  </si>
  <si>
    <t>Substitute your investment amount, the number</t>
  </si>
  <si>
    <t>of years the money is invested and the interest rate</t>
  </si>
  <si>
    <t xml:space="preserve">Annual return where you know the initial and final amounts </t>
  </si>
  <si>
    <t>If the result shows #NUM or similar, the repayment</t>
  </si>
  <si>
    <t>amount is less than the minimum required.</t>
  </si>
  <si>
    <t xml:space="preserve">You can use it for your own calculations and pass it on to a friend. </t>
  </si>
  <si>
    <t>Instructions for using the calculations in this worksheet are in my book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</si>
</sst>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\ #,##0_);_(&quot;$&quot;* \(#,##0\);_(&quot;$&quot;\ &quot;-&quot;_);_(@_)"/>
    <numFmt numFmtId="173" formatCode="#\ ##0"/>
    <numFmt numFmtId="174" formatCode="General_)"/>
    <numFmt numFmtId="175" formatCode="0.00_)"/>
    <numFmt numFmtId="176" formatCode="0.000"/>
    <numFmt numFmtId="177" formatCode="_(&quot;$&quot;0.00_);_(&quot;$&quot;* \(#,##0.00\);_(&quot;$&quot;* &quot;-&quot;??_);_(@_)"/>
    <numFmt numFmtId="178" formatCode="_(&quot;$&quot;0.0_);_(&quot;$&quot;* \(#,##0.0\);_(&quot;$&quot;* &quot;-&quot;??_);_(@_)"/>
    <numFmt numFmtId="179" formatCode="_(&quot;$&quot;0_);_(&quot;$&quot;* \(#,##0\);_(&quot;$&quot;* &quot;-&quot;??_);_(@_)"/>
    <numFmt numFmtId="180" formatCode="0.0000"/>
    <numFmt numFmtId="181" formatCode="0.0"/>
    <numFmt numFmtId="182" formatCode="0.00\ \ "/>
    <numFmt numFmtId="183" formatCode="d\-mmm\ \ "/>
    <numFmt numFmtId="184" formatCode="d\-mmm\-yy\ \ "/>
    <numFmt numFmtId="185" formatCode="\ \ General"/>
    <numFmt numFmtId="186" formatCode="\ \ @"/>
    <numFmt numFmtId="187" formatCode="0.00\ \ \ \ \ \ "/>
    <numFmt numFmtId="188" formatCode="#\ ###\ ##0"/>
    <numFmt numFmtId="189" formatCode="[Red][&gt;50]General;\(0\);#\ ##0"/>
    <numFmt numFmtId="190" formatCode="#\ ##0;[Red]#\ ##0"/>
    <numFmt numFmtId="191" formatCode="#\ ##0;[Red]\-#\ ##0"/>
    <numFmt numFmtId="192" formatCode="&quot;$&quot;#,##0.000_);[Red]\(&quot;$&quot;#,##0.000\)"/>
    <numFmt numFmtId="193" formatCode="&quot;$&quot;#,##0.0000_);[Red]\(&quot;$&quot;#,##0.0000\)"/>
    <numFmt numFmtId="194" formatCode="&quot;$&quot;#,##0.00000_);[Red]\(&quot;$&quot;#,##0.00000\)"/>
    <numFmt numFmtId="195" formatCode="&quot;$&quot;#,##0.0_);[Red]\(&quot;$&quot;#,##0.0\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&quot;$&quot;#,##0"/>
    <numFmt numFmtId="199" formatCode="0.0%"/>
    <numFmt numFmtId="200" formatCode="_-&quot;$&quot;* #,##0.0_-;\-&quot;$&quot;* #,##0.0_-;_-&quot;$&quot;* &quot;-&quot;??_-;_-@_-"/>
    <numFmt numFmtId="201" formatCode="_-&quot;$&quot;* #,##0_-;\-&quot;$&quot;* #,##0_-;_-&quot;$&quot;* &quot;-&quot;??_-;_-@_-"/>
    <numFmt numFmtId="202" formatCode="dd\-mmm\-yy"/>
    <numFmt numFmtId="203" formatCode="_(&quot;$&quot;* #,##0.000_);_(&quot;$&quot;* \(#,##0.000\);_(&quot;$&quot;* &quot;-&quot;??_);_(@_)"/>
    <numFmt numFmtId="204" formatCode="_(&quot;$&quot;* #,##0.0000_);_(&quot;$&quot;* \(#,##0.0000\);_(&quot;$&quot;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">
    <font>
      <sz val="10"/>
      <name val="Arial"/>
      <family val="0"/>
    </font>
    <font>
      <sz val="8"/>
      <name val="Times New Roman"/>
      <family val="0"/>
    </font>
    <font>
      <sz val="16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2" fillId="0" borderId="0" xfId="19" applyFont="1">
      <alignment/>
      <protection/>
    </xf>
    <xf numFmtId="0" fontId="3" fillId="0" borderId="0" xfId="19" applyFont="1" applyBorder="1" applyAlignment="1">
      <alignment horizontal="left"/>
      <protection/>
    </xf>
    <xf numFmtId="0" fontId="2" fillId="0" borderId="0" xfId="19" applyFont="1" applyBorder="1">
      <alignment/>
      <protection/>
    </xf>
    <xf numFmtId="0" fontId="0" fillId="0" borderId="0" xfId="19" applyFont="1" applyBorder="1" applyAlignment="1">
      <alignment horizontal="left"/>
      <protection/>
    </xf>
    <xf numFmtId="3" fontId="0" fillId="0" borderId="0" xfId="19" applyNumberFormat="1" applyFont="1" applyBorder="1">
      <alignment/>
      <protection/>
    </xf>
    <xf numFmtId="191" fontId="4" fillId="0" borderId="0" xfId="19" applyNumberFormat="1" applyFont="1" applyBorder="1" applyAlignment="1" applyProtection="1">
      <alignment horizontal="right"/>
      <protection locked="0"/>
    </xf>
    <xf numFmtId="0" fontId="4" fillId="0" borderId="0" xfId="19" applyFont="1" applyBorder="1" applyProtection="1">
      <alignment/>
      <protection locked="0"/>
    </xf>
    <xf numFmtId="10" fontId="4" fillId="0" borderId="0" xfId="20" applyNumberFormat="1" applyFont="1" applyBorder="1" applyAlignment="1" applyProtection="1">
      <alignment/>
      <protection locked="0"/>
    </xf>
    <xf numFmtId="10" fontId="0" fillId="0" borderId="0" xfId="19" applyNumberFormat="1" applyFont="1">
      <alignment/>
      <protection/>
    </xf>
    <xf numFmtId="2" fontId="0" fillId="0" borderId="0" xfId="19" applyNumberFormat="1" applyFont="1" applyBorder="1">
      <alignment/>
      <protection/>
    </xf>
    <xf numFmtId="2" fontId="0" fillId="0" borderId="0" xfId="19" applyNumberFormat="1" applyFont="1">
      <alignment/>
      <protection/>
    </xf>
    <xf numFmtId="181" fontId="0" fillId="0" borderId="0" xfId="19" applyNumberFormat="1" applyFont="1" applyBorder="1" applyAlignment="1">
      <alignment horizontal="left"/>
      <protection/>
    </xf>
    <xf numFmtId="181" fontId="0" fillId="0" borderId="0" xfId="19" applyNumberFormat="1" applyFont="1" applyBorder="1">
      <alignment/>
      <protection/>
    </xf>
    <xf numFmtId="181" fontId="0" fillId="0" borderId="0" xfId="19" applyNumberFormat="1" applyFont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19" applyNumberFormat="1" applyFont="1" applyBorder="1">
      <alignment/>
      <protection/>
    </xf>
    <xf numFmtId="10" fontId="0" fillId="0" borderId="0" xfId="2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pa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showGridLines="0" tabSelected="1" workbookViewId="0" topLeftCell="A1">
      <selection activeCell="C3" sqref="C3"/>
    </sheetView>
  </sheetViews>
  <sheetFormatPr defaultColWidth="9.140625" defaultRowHeight="12.75"/>
  <cols>
    <col min="2" max="2" width="87.28125" style="0" customWidth="1"/>
  </cols>
  <sheetData>
    <row r="2" spans="2:5" s="3" customFormat="1" ht="20.25">
      <c r="B2" s="4" t="s">
        <v>9</v>
      </c>
      <c r="C2" s="5"/>
      <c r="D2" s="5"/>
      <c r="E2" s="5"/>
    </row>
    <row r="4" ht="12.75">
      <c r="B4" t="s">
        <v>10</v>
      </c>
    </row>
    <row r="6" ht="12.75">
      <c r="B6" t="s">
        <v>11</v>
      </c>
    </row>
    <row r="7" ht="12.75">
      <c r="B7" t="s">
        <v>24</v>
      </c>
    </row>
    <row r="8" ht="12.75">
      <c r="B8" t="s">
        <v>25</v>
      </c>
    </row>
    <row r="9" ht="12.75">
      <c r="B9" t="s">
        <v>12</v>
      </c>
    </row>
    <row r="10" ht="12.75">
      <c r="B10" t="s">
        <v>13</v>
      </c>
    </row>
    <row r="12" ht="12.75">
      <c r="B12" t="s">
        <v>21</v>
      </c>
    </row>
    <row r="13" ht="12.75">
      <c r="B13" t="s">
        <v>8</v>
      </c>
    </row>
    <row r="15" ht="12.75">
      <c r="B15" s="17" t="s">
        <v>22</v>
      </c>
    </row>
    <row r="16" ht="12.75">
      <c r="B16" s="17" t="s">
        <v>53</v>
      </c>
    </row>
    <row r="17" ht="12.75">
      <c r="B17" s="17" t="s">
        <v>14</v>
      </c>
    </row>
    <row r="18" ht="12.75">
      <c r="B18" s="17" t="s">
        <v>23</v>
      </c>
    </row>
    <row r="19" ht="12.75">
      <c r="B19" s="18"/>
    </row>
    <row r="20" ht="12.75">
      <c r="B20" s="17" t="s">
        <v>15</v>
      </c>
    </row>
    <row r="21" ht="12.75">
      <c r="B21" s="18"/>
    </row>
    <row r="22" ht="12.75">
      <c r="B22" s="18" t="s">
        <v>54</v>
      </c>
    </row>
    <row r="23" ht="12.75">
      <c r="B23" s="18"/>
    </row>
    <row r="24" ht="12.75">
      <c r="B24" s="19" t="s">
        <v>16</v>
      </c>
    </row>
    <row r="25" ht="12.75">
      <c r="B25" s="18" t="s">
        <v>17</v>
      </c>
    </row>
    <row r="26" ht="12.75">
      <c r="B26" s="18" t="s">
        <v>18</v>
      </c>
    </row>
    <row r="27" ht="12.75">
      <c r="B27" s="18" t="s">
        <v>19</v>
      </c>
    </row>
    <row r="28" ht="12.75">
      <c r="B28" s="18" t="s">
        <v>20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showGridLines="0" workbookViewId="0" topLeftCell="A1">
      <selection activeCell="B18" sqref="B18"/>
    </sheetView>
  </sheetViews>
  <sheetFormatPr defaultColWidth="9.140625" defaultRowHeight="12.75"/>
  <cols>
    <col min="1" max="1" width="8.00390625" style="1" customWidth="1"/>
    <col min="2" max="2" width="29.7109375" style="1" customWidth="1"/>
    <col min="3" max="3" width="13.00390625" style="1" customWidth="1"/>
    <col min="4" max="4" width="11.00390625" style="1" customWidth="1"/>
    <col min="5" max="5" width="13.28125" style="1" customWidth="1"/>
    <col min="6" max="16384" width="8.00390625" style="1" customWidth="1"/>
  </cols>
  <sheetData>
    <row r="1" spans="2:7" ht="12.75">
      <c r="B1" s="2"/>
      <c r="C1" s="2"/>
      <c r="D1" s="2"/>
      <c r="E1" s="2"/>
      <c r="F1" s="2"/>
      <c r="G1" s="2"/>
    </row>
    <row r="2" spans="2:5" s="3" customFormat="1" ht="20.25">
      <c r="B2" s="4" t="s">
        <v>0</v>
      </c>
      <c r="C2" s="5"/>
      <c r="D2" s="5"/>
      <c r="E2" s="5"/>
    </row>
    <row r="3" spans="2:5" ht="12.75">
      <c r="B3" s="6"/>
      <c r="C3" s="7"/>
      <c r="D3" s="2"/>
      <c r="E3" s="7"/>
    </row>
    <row r="4" spans="2:5" ht="12.75">
      <c r="B4" s="6"/>
      <c r="C4" s="7"/>
      <c r="D4" s="2"/>
      <c r="E4" s="7"/>
    </row>
    <row r="5" spans="2:3" ht="12.75">
      <c r="B5" s="6" t="s">
        <v>1</v>
      </c>
      <c r="C5" s="8">
        <v>100000</v>
      </c>
    </row>
    <row r="6" spans="2:3" ht="12.75">
      <c r="B6" s="6" t="s">
        <v>2</v>
      </c>
      <c r="C6" s="9">
        <v>25</v>
      </c>
    </row>
    <row r="7" spans="2:3" ht="12.75">
      <c r="B7" s="6" t="s">
        <v>3</v>
      </c>
      <c r="C7" s="10">
        <v>0.07</v>
      </c>
    </row>
    <row r="8" spans="2:6" ht="12.75">
      <c r="B8" s="6"/>
      <c r="C8" s="2"/>
      <c r="F8" s="11"/>
    </row>
    <row r="9" spans="2:6" ht="12.75">
      <c r="B9" s="6" t="s">
        <v>4</v>
      </c>
      <c r="C9" s="20">
        <f>PMT(C7/12,C6*12,-C5,0,0)</f>
        <v>706.7791972750911</v>
      </c>
      <c r="F9" s="13"/>
    </row>
    <row r="10" spans="2:6" ht="12.75">
      <c r="B10" s="14"/>
      <c r="C10" s="12"/>
      <c r="D10" s="15"/>
      <c r="E10" s="12"/>
      <c r="F10" s="13"/>
    </row>
    <row r="11" spans="2:6" ht="12.75">
      <c r="B11" s="14"/>
      <c r="C11" s="12"/>
      <c r="D11" s="15"/>
      <c r="E11" s="12"/>
      <c r="F11" s="13"/>
    </row>
    <row r="12" spans="2:6" ht="12.75">
      <c r="B12" s="14" t="s">
        <v>5</v>
      </c>
      <c r="C12" s="12"/>
      <c r="D12" s="15"/>
      <c r="E12" s="12"/>
      <c r="F12" s="13"/>
    </row>
    <row r="13" spans="2:6" ht="12.75">
      <c r="B13" s="14" t="s">
        <v>6</v>
      </c>
      <c r="C13" s="12"/>
      <c r="D13" s="15"/>
      <c r="E13" s="12"/>
      <c r="F13" s="13"/>
    </row>
    <row r="14" spans="2:6" ht="12.75">
      <c r="B14" s="14"/>
      <c r="C14" s="12"/>
      <c r="D14" s="15"/>
      <c r="E14" s="12"/>
      <c r="F14" s="13"/>
    </row>
    <row r="15" spans="2:6" ht="12.75">
      <c r="B15" s="12" t="s">
        <v>7</v>
      </c>
      <c r="C15" s="15"/>
      <c r="D15" s="12"/>
      <c r="E15" s="2"/>
      <c r="F15" s="13"/>
    </row>
    <row r="16" spans="2:6" ht="12.75">
      <c r="B16" s="12" t="s">
        <v>8</v>
      </c>
      <c r="C16" s="15"/>
      <c r="D16" s="12"/>
      <c r="E16" s="2"/>
      <c r="F16" s="13"/>
    </row>
    <row r="17" spans="2:6" ht="12.75">
      <c r="B17" s="12"/>
      <c r="C17" s="15"/>
      <c r="D17" s="12"/>
      <c r="E17" s="2"/>
      <c r="F17" s="13"/>
    </row>
    <row r="18" spans="2:6" ht="12.75">
      <c r="B18" s="12"/>
      <c r="C18" s="2"/>
      <c r="D18" s="12"/>
      <c r="E18" s="2"/>
      <c r="F18" s="13"/>
    </row>
    <row r="19" spans="2:6" ht="12.75">
      <c r="B19" s="12"/>
      <c r="C19" s="15"/>
      <c r="D19" s="12"/>
      <c r="E19" s="2"/>
      <c r="F19" s="13"/>
    </row>
    <row r="20" spans="2:6" ht="12.75">
      <c r="B20" s="12"/>
      <c r="C20" s="15"/>
      <c r="D20" s="12"/>
      <c r="E20" s="2"/>
      <c r="F20" s="13"/>
    </row>
    <row r="21" spans="2:6" ht="12.75">
      <c r="B21" s="12"/>
      <c r="C21" s="15"/>
      <c r="D21" s="12"/>
      <c r="E21" s="2"/>
      <c r="F21" s="13"/>
    </row>
    <row r="22" spans="2:6" ht="12.75">
      <c r="B22" s="12"/>
      <c r="C22" s="15"/>
      <c r="D22" s="12"/>
      <c r="E22" s="2"/>
      <c r="F22" s="13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ht="12.75">
      <c r="C25" s="16"/>
    </row>
    <row r="26" ht="12.75">
      <c r="C26" s="16"/>
    </row>
    <row r="27" ht="12.75">
      <c r="C27" s="16"/>
    </row>
    <row r="28" ht="12.75">
      <c r="C28" s="16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8.00390625" style="1" customWidth="1"/>
    <col min="2" max="2" width="29.7109375" style="1" customWidth="1"/>
    <col min="3" max="3" width="13.00390625" style="1" customWidth="1"/>
    <col min="4" max="4" width="11.00390625" style="1" customWidth="1"/>
    <col min="5" max="5" width="13.28125" style="1" customWidth="1"/>
    <col min="6" max="16384" width="8.00390625" style="1" customWidth="1"/>
  </cols>
  <sheetData>
    <row r="1" spans="2:7" ht="12.75">
      <c r="B1" s="2"/>
      <c r="C1" s="2"/>
      <c r="D1" s="2"/>
      <c r="E1" s="2"/>
      <c r="F1" s="2"/>
      <c r="G1" s="2"/>
    </row>
    <row r="2" spans="2:5" s="3" customFormat="1" ht="20.25">
      <c r="B2" s="4" t="s">
        <v>26</v>
      </c>
      <c r="C2" s="5"/>
      <c r="D2" s="5"/>
      <c r="E2" s="5"/>
    </row>
    <row r="3" spans="2:5" ht="12.75">
      <c r="B3" s="6"/>
      <c r="C3" s="7"/>
      <c r="D3" s="2"/>
      <c r="E3" s="7"/>
    </row>
    <row r="4" spans="2:5" ht="12.75">
      <c r="B4" s="6"/>
      <c r="C4" s="7"/>
      <c r="D4" s="2"/>
      <c r="E4" s="7"/>
    </row>
    <row r="5" spans="2:3" ht="12.75">
      <c r="B5" s="6" t="s">
        <v>1</v>
      </c>
      <c r="C5" s="8">
        <v>100000</v>
      </c>
    </row>
    <row r="6" spans="2:3" ht="12.75">
      <c r="B6" s="6" t="s">
        <v>3</v>
      </c>
      <c r="C6" s="10">
        <v>0.07</v>
      </c>
    </row>
    <row r="7" spans="2:6" ht="12.75">
      <c r="B7" s="6" t="s">
        <v>30</v>
      </c>
      <c r="C7" s="9">
        <v>706.78</v>
      </c>
      <c r="F7" s="11"/>
    </row>
    <row r="8" spans="2:6" ht="12.75">
      <c r="B8" s="6"/>
      <c r="C8" s="9"/>
      <c r="F8" s="11"/>
    </row>
    <row r="9" spans="2:6" ht="12.75">
      <c r="B9" s="6" t="s">
        <v>27</v>
      </c>
      <c r="C9" s="20">
        <f>NPER(C6/12,-C7,C5,0)</f>
        <v>299.99907728325206</v>
      </c>
      <c r="F9" s="13"/>
    </row>
    <row r="10" spans="2:6" ht="12.75">
      <c r="B10" s="14"/>
      <c r="C10" s="12"/>
      <c r="D10" s="15"/>
      <c r="E10" s="12"/>
      <c r="F10" s="13"/>
    </row>
    <row r="11" spans="2:6" ht="12.75">
      <c r="B11" s="14"/>
      <c r="C11" s="12"/>
      <c r="D11" s="15"/>
      <c r="E11" s="12"/>
      <c r="F11" s="13"/>
    </row>
    <row r="12" spans="2:6" ht="12.75">
      <c r="B12" s="14" t="s">
        <v>28</v>
      </c>
      <c r="C12" s="12"/>
      <c r="D12" s="15"/>
      <c r="E12" s="12"/>
      <c r="F12" s="13"/>
    </row>
    <row r="13" spans="2:6" ht="12.75">
      <c r="B13" s="14" t="s">
        <v>29</v>
      </c>
      <c r="C13" s="12"/>
      <c r="D13" s="15"/>
      <c r="E13" s="12"/>
      <c r="F13" s="13"/>
    </row>
    <row r="14" spans="2:6" ht="12.75">
      <c r="B14" s="14"/>
      <c r="C14" s="12"/>
      <c r="D14" s="15"/>
      <c r="E14" s="12"/>
      <c r="F14" s="13"/>
    </row>
    <row r="15" spans="2:6" ht="12.75">
      <c r="B15" s="14" t="s">
        <v>51</v>
      </c>
      <c r="C15" s="12"/>
      <c r="D15" s="15"/>
      <c r="E15" s="12"/>
      <c r="F15" s="13"/>
    </row>
    <row r="16" spans="2:6" ht="12.75">
      <c r="B16" s="14" t="s">
        <v>52</v>
      </c>
      <c r="C16" s="12"/>
      <c r="D16" s="15"/>
      <c r="E16" s="12"/>
      <c r="F16" s="13"/>
    </row>
    <row r="17" spans="2:6" ht="12.75">
      <c r="B17" s="14"/>
      <c r="C17" s="12"/>
      <c r="D17" s="15"/>
      <c r="E17" s="12"/>
      <c r="F17" s="13"/>
    </row>
    <row r="18" spans="2:6" ht="12.75">
      <c r="B18" s="12" t="s">
        <v>7</v>
      </c>
      <c r="C18" s="15"/>
      <c r="D18" s="12"/>
      <c r="E18" s="2"/>
      <c r="F18" s="13"/>
    </row>
    <row r="19" spans="2:6" ht="12.75">
      <c r="B19" s="12" t="s">
        <v>8</v>
      </c>
      <c r="C19" s="15"/>
      <c r="D19" s="12"/>
      <c r="E19" s="2"/>
      <c r="F19" s="13"/>
    </row>
    <row r="20" spans="2:6" ht="12.75">
      <c r="B20" s="12"/>
      <c r="C20" s="15"/>
      <c r="D20" s="12"/>
      <c r="E20" s="2"/>
      <c r="F20" s="13"/>
    </row>
    <row r="21" spans="2:6" ht="12.75">
      <c r="B21" s="12"/>
      <c r="C21" s="2"/>
      <c r="D21" s="12"/>
      <c r="E21" s="2"/>
      <c r="F21" s="13"/>
    </row>
    <row r="22" spans="2:6" ht="12.75">
      <c r="B22" s="12"/>
      <c r="C22" s="15"/>
      <c r="D22" s="12"/>
      <c r="E22" s="2"/>
      <c r="F22" s="13"/>
    </row>
    <row r="23" spans="2:6" ht="12.75">
      <c r="B23" s="12"/>
      <c r="C23" s="15"/>
      <c r="D23" s="12"/>
      <c r="E23" s="2"/>
      <c r="F23" s="13"/>
    </row>
    <row r="24" spans="2:6" ht="12.75">
      <c r="B24" s="12"/>
      <c r="C24" s="15"/>
      <c r="D24" s="12"/>
      <c r="E24" s="2"/>
      <c r="F24" s="13"/>
    </row>
    <row r="25" spans="2:6" ht="12.75">
      <c r="B25" s="12"/>
      <c r="C25" s="15"/>
      <c r="D25" s="12"/>
      <c r="E25" s="2"/>
      <c r="F25" s="13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ht="12.75">
      <c r="C28" s="16"/>
    </row>
    <row r="29" ht="12.75">
      <c r="C29" s="16"/>
    </row>
    <row r="30" ht="12.75">
      <c r="C30" s="16"/>
    </row>
    <row r="31" ht="12.75">
      <c r="C31" s="16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A1">
      <selection activeCell="B21" sqref="B21"/>
    </sheetView>
  </sheetViews>
  <sheetFormatPr defaultColWidth="9.140625" defaultRowHeight="12.75"/>
  <cols>
    <col min="1" max="1" width="8.00390625" style="1" customWidth="1"/>
    <col min="2" max="2" width="29.7109375" style="1" customWidth="1"/>
    <col min="3" max="3" width="13.00390625" style="1" customWidth="1"/>
    <col min="4" max="4" width="11.00390625" style="1" customWidth="1"/>
    <col min="5" max="5" width="13.28125" style="1" customWidth="1"/>
    <col min="6" max="16384" width="8.00390625" style="1" customWidth="1"/>
  </cols>
  <sheetData>
    <row r="1" spans="2:7" ht="12.75">
      <c r="B1" s="2"/>
      <c r="C1" s="2"/>
      <c r="D1" s="2"/>
      <c r="E1" s="2"/>
      <c r="F1" s="2"/>
      <c r="G1" s="2"/>
    </row>
    <row r="2" spans="2:5" s="3" customFormat="1" ht="20.25">
      <c r="B2" s="4" t="s">
        <v>31</v>
      </c>
      <c r="C2" s="5"/>
      <c r="D2" s="5"/>
      <c r="E2" s="5"/>
    </row>
    <row r="3" spans="2:5" ht="12.75">
      <c r="B3" s="6"/>
      <c r="C3" s="7"/>
      <c r="D3" s="2"/>
      <c r="E3" s="7"/>
    </row>
    <row r="4" spans="2:5" ht="12.75">
      <c r="B4" s="6"/>
      <c r="C4" s="7"/>
      <c r="D4" s="2"/>
      <c r="E4" s="7"/>
    </row>
    <row r="5" spans="2:3" ht="12.75">
      <c r="B5" s="6" t="s">
        <v>32</v>
      </c>
      <c r="C5" s="8">
        <v>100000</v>
      </c>
    </row>
    <row r="6" spans="2:3" ht="12.75">
      <c r="B6" s="6" t="s">
        <v>33</v>
      </c>
      <c r="C6" s="9">
        <v>25</v>
      </c>
    </row>
    <row r="7" spans="2:3" ht="12.75">
      <c r="B7" s="6" t="s">
        <v>3</v>
      </c>
      <c r="C7" s="10">
        <v>0.07</v>
      </c>
    </row>
    <row r="8" spans="2:3" ht="12.75">
      <c r="B8" s="6" t="s">
        <v>35</v>
      </c>
      <c r="C8" s="9">
        <v>12</v>
      </c>
    </row>
    <row r="9" spans="2:6" ht="12.75">
      <c r="B9" s="6"/>
      <c r="C9" s="2"/>
      <c r="F9" s="11"/>
    </row>
    <row r="10" spans="2:6" ht="12.75">
      <c r="B10" s="6" t="s">
        <v>34</v>
      </c>
      <c r="C10" s="20">
        <f>FV(C7/C8,C6*C8,0,-C5)</f>
        <v>572541.8209301471</v>
      </c>
      <c r="F10" s="13"/>
    </row>
    <row r="11" spans="2:6" ht="12.75">
      <c r="B11" s="14"/>
      <c r="C11" s="12"/>
      <c r="D11" s="15"/>
      <c r="E11" s="12"/>
      <c r="F11" s="13"/>
    </row>
    <row r="12" spans="2:6" ht="12.75">
      <c r="B12" s="14"/>
      <c r="C12" s="12"/>
      <c r="D12" s="15"/>
      <c r="E12" s="12"/>
      <c r="F12" s="13"/>
    </row>
    <row r="13" spans="2:6" ht="12.75">
      <c r="B13" s="14" t="s">
        <v>48</v>
      </c>
      <c r="C13" s="12"/>
      <c r="D13" s="15"/>
      <c r="E13" s="12"/>
      <c r="F13" s="13"/>
    </row>
    <row r="14" spans="2:6" ht="12.75">
      <c r="B14" s="14" t="s">
        <v>49</v>
      </c>
      <c r="C14" s="12"/>
      <c r="D14" s="15"/>
      <c r="E14" s="12"/>
      <c r="F14" s="13"/>
    </row>
    <row r="15" spans="2:6" ht="12.75">
      <c r="B15" s="14" t="s">
        <v>47</v>
      </c>
      <c r="C15" s="12"/>
      <c r="D15" s="15"/>
      <c r="E15" s="12"/>
      <c r="F15" s="13"/>
    </row>
    <row r="16" spans="2:6" ht="12.75">
      <c r="B16" s="14"/>
      <c r="C16" s="12"/>
      <c r="D16" s="15"/>
      <c r="E16" s="12"/>
      <c r="F16" s="13"/>
    </row>
    <row r="17" spans="2:6" ht="12.75">
      <c r="B17" s="12" t="s">
        <v>7</v>
      </c>
      <c r="C17" s="15"/>
      <c r="D17" s="12"/>
      <c r="E17" s="2"/>
      <c r="F17" s="13"/>
    </row>
    <row r="18" spans="2:6" ht="12.75">
      <c r="B18" s="12" t="s">
        <v>8</v>
      </c>
      <c r="C18" s="15"/>
      <c r="D18" s="12"/>
      <c r="E18" s="2"/>
      <c r="F18" s="13"/>
    </row>
    <row r="19" spans="2:6" ht="12.75">
      <c r="B19" s="12"/>
      <c r="C19" s="15"/>
      <c r="D19" s="12"/>
      <c r="E19" s="2"/>
      <c r="F19" s="13"/>
    </row>
    <row r="20" spans="2:6" ht="12.75">
      <c r="B20" s="12"/>
      <c r="C20" s="2"/>
      <c r="D20" s="12"/>
      <c r="E20" s="2"/>
      <c r="F20" s="13"/>
    </row>
    <row r="21" spans="2:6" ht="12.75">
      <c r="B21" s="12"/>
      <c r="C21" s="15"/>
      <c r="D21" s="12"/>
      <c r="E21" s="2"/>
      <c r="F21" s="13"/>
    </row>
    <row r="22" spans="2:6" ht="12.75">
      <c r="B22" s="12"/>
      <c r="C22" s="15"/>
      <c r="D22" s="12"/>
      <c r="E22" s="2"/>
      <c r="F22" s="13"/>
    </row>
    <row r="23" spans="2:6" ht="12.75">
      <c r="B23" s="12"/>
      <c r="C23" s="15"/>
      <c r="D23" s="12"/>
      <c r="E23" s="2"/>
      <c r="F23" s="13"/>
    </row>
    <row r="24" spans="2:6" ht="12.75">
      <c r="B24" s="12"/>
      <c r="C24" s="15"/>
      <c r="D24" s="12"/>
      <c r="E24" s="2"/>
      <c r="F24" s="13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ht="12.75">
      <c r="C27" s="16"/>
    </row>
    <row r="28" ht="12.75">
      <c r="C28" s="16"/>
    </row>
    <row r="29" ht="12.75">
      <c r="C29" s="16"/>
    </row>
    <row r="30" ht="12.75">
      <c r="C30" s="16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A1">
      <selection activeCell="B21" sqref="B21"/>
    </sheetView>
  </sheetViews>
  <sheetFormatPr defaultColWidth="9.140625" defaultRowHeight="12.75"/>
  <cols>
    <col min="1" max="1" width="8.00390625" style="1" customWidth="1"/>
    <col min="2" max="2" width="29.7109375" style="1" customWidth="1"/>
    <col min="3" max="3" width="13.00390625" style="1" customWidth="1"/>
    <col min="4" max="4" width="11.00390625" style="1" customWidth="1"/>
    <col min="5" max="5" width="13.28125" style="1" customWidth="1"/>
    <col min="6" max="16384" width="8.00390625" style="1" customWidth="1"/>
  </cols>
  <sheetData>
    <row r="1" spans="2:7" ht="12.75">
      <c r="B1" s="2"/>
      <c r="C1" s="2"/>
      <c r="D1" s="2"/>
      <c r="E1" s="2"/>
      <c r="F1" s="2"/>
      <c r="G1" s="2"/>
    </row>
    <row r="2" spans="2:5" s="3" customFormat="1" ht="20.25">
      <c r="B2" s="4" t="s">
        <v>36</v>
      </c>
      <c r="C2" s="5"/>
      <c r="D2" s="5"/>
      <c r="E2" s="5"/>
    </row>
    <row r="3" spans="2:5" ht="12.75">
      <c r="B3" s="6"/>
      <c r="C3" s="7"/>
      <c r="D3" s="2"/>
      <c r="E3" s="7"/>
    </row>
    <row r="4" spans="2:5" ht="12.75">
      <c r="B4" s="6"/>
      <c r="C4" s="7"/>
      <c r="D4" s="2"/>
      <c r="E4" s="7"/>
    </row>
    <row r="5" spans="2:3" ht="12.75">
      <c r="B5" s="6" t="s">
        <v>37</v>
      </c>
      <c r="C5" s="8">
        <v>1000</v>
      </c>
    </row>
    <row r="6" spans="2:3" ht="12.75">
      <c r="B6" s="6" t="s">
        <v>33</v>
      </c>
      <c r="C6" s="9">
        <v>25</v>
      </c>
    </row>
    <row r="7" spans="2:3" ht="12.75">
      <c r="B7" s="6" t="s">
        <v>3</v>
      </c>
      <c r="C7" s="10">
        <v>0.07</v>
      </c>
    </row>
    <row r="8" spans="2:6" ht="12.75">
      <c r="B8" s="6"/>
      <c r="C8" s="9"/>
      <c r="F8" s="11"/>
    </row>
    <row r="9" spans="2:6" ht="12.75">
      <c r="B9" s="6"/>
      <c r="C9" s="2"/>
      <c r="F9" s="13"/>
    </row>
    <row r="10" spans="2:6" ht="12.75">
      <c r="B10" s="6" t="s">
        <v>34</v>
      </c>
      <c r="C10" s="20">
        <f>FV(C7/12,C6*12,-C5,0,1)</f>
        <v>814797.1112324107</v>
      </c>
      <c r="D10" s="15"/>
      <c r="E10" s="12"/>
      <c r="F10" s="13"/>
    </row>
    <row r="11" spans="2:6" ht="12.75">
      <c r="B11" s="6"/>
      <c r="C11" s="12"/>
      <c r="D11" s="15"/>
      <c r="E11" s="12"/>
      <c r="F11" s="13"/>
    </row>
    <row r="12" spans="2:6" ht="12.75">
      <c r="B12" s="14"/>
      <c r="C12" s="12"/>
      <c r="D12" s="15"/>
      <c r="E12" s="12"/>
      <c r="F12" s="13"/>
    </row>
    <row r="13" spans="2:6" ht="12.75">
      <c r="B13" s="14" t="s">
        <v>45</v>
      </c>
      <c r="C13" s="12"/>
      <c r="D13" s="15"/>
      <c r="E13" s="12"/>
      <c r="F13" s="13"/>
    </row>
    <row r="14" spans="2:6" ht="12.75">
      <c r="B14" s="14" t="s">
        <v>46</v>
      </c>
      <c r="C14" s="12"/>
      <c r="D14" s="15"/>
      <c r="E14" s="12"/>
      <c r="F14" s="13"/>
    </row>
    <row r="15" spans="2:6" ht="12.75">
      <c r="B15" s="14" t="s">
        <v>47</v>
      </c>
      <c r="C15" s="12"/>
      <c r="D15" s="15"/>
      <c r="E15" s="12"/>
      <c r="F15" s="13"/>
    </row>
    <row r="16" spans="2:6" ht="12.75">
      <c r="B16" s="14"/>
      <c r="C16" s="12"/>
      <c r="D16" s="15"/>
      <c r="E16" s="12"/>
      <c r="F16" s="13"/>
    </row>
    <row r="17" spans="2:6" ht="12.75">
      <c r="B17" s="12" t="s">
        <v>7</v>
      </c>
      <c r="C17" s="15"/>
      <c r="D17" s="12"/>
      <c r="E17" s="2"/>
      <c r="F17" s="13"/>
    </row>
    <row r="18" spans="2:6" ht="12.75">
      <c r="B18" s="12" t="s">
        <v>8</v>
      </c>
      <c r="C18" s="15"/>
      <c r="D18" s="12"/>
      <c r="E18" s="2"/>
      <c r="F18" s="13"/>
    </row>
    <row r="19" spans="2:6" ht="12.75">
      <c r="B19" s="12"/>
      <c r="C19" s="15"/>
      <c r="D19" s="12"/>
      <c r="E19" s="2"/>
      <c r="F19" s="13"/>
    </row>
    <row r="20" spans="2:6" ht="12.75">
      <c r="B20" s="12"/>
      <c r="C20" s="2"/>
      <c r="D20" s="12"/>
      <c r="E20" s="2"/>
      <c r="F20" s="13"/>
    </row>
    <row r="21" spans="2:6" ht="12.75">
      <c r="B21" s="12"/>
      <c r="C21" s="15"/>
      <c r="D21" s="12"/>
      <c r="E21" s="2"/>
      <c r="F21" s="13"/>
    </row>
    <row r="22" spans="2:6" ht="12.75">
      <c r="B22" s="12"/>
      <c r="C22" s="15"/>
      <c r="D22" s="12"/>
      <c r="E22" s="2"/>
      <c r="F22" s="13"/>
    </row>
    <row r="23" spans="2:6" ht="12.75">
      <c r="B23" s="12"/>
      <c r="C23" s="15"/>
      <c r="D23" s="12"/>
      <c r="E23" s="2"/>
      <c r="F23" s="13"/>
    </row>
    <row r="24" spans="2:6" ht="12.75">
      <c r="B24" s="12"/>
      <c r="C24" s="15"/>
      <c r="D24" s="12"/>
      <c r="E24" s="2"/>
      <c r="F24" s="13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ht="12.75">
      <c r="C27" s="16"/>
    </row>
    <row r="28" ht="12.75">
      <c r="C28" s="16"/>
    </row>
    <row r="29" ht="12.75">
      <c r="C29" s="16"/>
    </row>
    <row r="30" ht="12.75">
      <c r="C30" s="16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29"/>
  <sheetViews>
    <sheetView showGridLines="0" workbookViewId="0" topLeftCell="A1">
      <selection activeCell="B20" sqref="B20"/>
    </sheetView>
  </sheetViews>
  <sheetFormatPr defaultColWidth="9.140625" defaultRowHeight="12.75"/>
  <cols>
    <col min="1" max="1" width="8.00390625" style="1" customWidth="1"/>
    <col min="2" max="2" width="29.7109375" style="1" customWidth="1"/>
    <col min="3" max="3" width="13.00390625" style="1" customWidth="1"/>
    <col min="4" max="4" width="11.00390625" style="1" customWidth="1"/>
    <col min="5" max="5" width="13.28125" style="1" customWidth="1"/>
    <col min="6" max="16384" width="8.00390625" style="1" customWidth="1"/>
  </cols>
  <sheetData>
    <row r="1" spans="2:7" ht="12.75">
      <c r="B1" s="2"/>
      <c r="C1" s="2"/>
      <c r="D1" s="2"/>
      <c r="E1" s="2"/>
      <c r="F1" s="2"/>
      <c r="G1" s="2"/>
    </row>
    <row r="2" spans="2:5" s="3" customFormat="1" ht="20.25">
      <c r="B2" s="4" t="s">
        <v>50</v>
      </c>
      <c r="C2" s="5"/>
      <c r="D2" s="5"/>
      <c r="E2" s="5"/>
    </row>
    <row r="3" spans="2:5" ht="12.75">
      <c r="B3" s="6"/>
      <c r="C3" s="7"/>
      <c r="D3" s="2"/>
      <c r="E3" s="7"/>
    </row>
    <row r="4" spans="2:5" ht="12.75">
      <c r="B4" s="6"/>
      <c r="C4" s="7"/>
      <c r="D4" s="2"/>
      <c r="E4" s="7"/>
    </row>
    <row r="5" spans="2:3" ht="12.75">
      <c r="B5" s="6" t="s">
        <v>38</v>
      </c>
      <c r="C5" s="8">
        <v>1000</v>
      </c>
    </row>
    <row r="6" spans="2:3" ht="12.75">
      <c r="B6" s="6" t="s">
        <v>39</v>
      </c>
      <c r="C6" s="8">
        <v>1400</v>
      </c>
    </row>
    <row r="7" spans="2:3" ht="12.75">
      <c r="B7" s="6" t="s">
        <v>40</v>
      </c>
      <c r="C7" s="8">
        <v>3</v>
      </c>
    </row>
    <row r="8" spans="2:6" ht="12.75">
      <c r="B8" s="6"/>
      <c r="C8" s="2"/>
      <c r="F8" s="11"/>
    </row>
    <row r="9" spans="2:6" ht="12.75">
      <c r="B9" s="6" t="s">
        <v>41</v>
      </c>
      <c r="C9" s="21">
        <f>(C6/C5)^(1/C7)-1</f>
        <v>0.1186889420813968</v>
      </c>
      <c r="F9" s="13"/>
    </row>
    <row r="10" spans="2:6" ht="12.75">
      <c r="B10" s="14"/>
      <c r="C10" s="12"/>
      <c r="D10" s="15"/>
      <c r="E10" s="12"/>
      <c r="F10" s="13"/>
    </row>
    <row r="11" spans="2:6" ht="12.75">
      <c r="B11" s="14"/>
      <c r="C11" s="12"/>
      <c r="D11" s="15"/>
      <c r="E11" s="12"/>
      <c r="F11" s="13"/>
    </row>
    <row r="12" spans="2:6" ht="12.75">
      <c r="B12" s="14" t="s">
        <v>43</v>
      </c>
      <c r="C12" s="12"/>
      <c r="D12" s="15"/>
      <c r="E12" s="12"/>
      <c r="F12" s="13"/>
    </row>
    <row r="13" spans="2:6" ht="12.75">
      <c r="B13" s="14" t="s">
        <v>44</v>
      </c>
      <c r="C13" s="12"/>
      <c r="D13" s="15"/>
      <c r="E13" s="12"/>
      <c r="F13" s="13"/>
    </row>
    <row r="14" spans="2:6" ht="12.75">
      <c r="B14" s="14" t="s">
        <v>42</v>
      </c>
      <c r="C14" s="12"/>
      <c r="D14" s="15"/>
      <c r="E14" s="12"/>
      <c r="F14" s="13"/>
    </row>
    <row r="15" spans="2:6" ht="12.75">
      <c r="B15" s="14"/>
      <c r="C15" s="12"/>
      <c r="D15" s="15"/>
      <c r="E15" s="12"/>
      <c r="F15" s="13"/>
    </row>
    <row r="16" spans="2:6" ht="12.75">
      <c r="B16" s="12" t="s">
        <v>7</v>
      </c>
      <c r="C16" s="15"/>
      <c r="D16" s="12"/>
      <c r="E16" s="2"/>
      <c r="F16" s="13"/>
    </row>
    <row r="17" spans="2:6" ht="12.75">
      <c r="B17" s="12" t="s">
        <v>8</v>
      </c>
      <c r="C17" s="15"/>
      <c r="D17" s="12"/>
      <c r="E17" s="2"/>
      <c r="F17" s="13"/>
    </row>
    <row r="18" spans="2:6" ht="12.75">
      <c r="B18" s="12"/>
      <c r="C18" s="15"/>
      <c r="D18" s="12"/>
      <c r="E18" s="2"/>
      <c r="F18" s="13"/>
    </row>
    <row r="19" spans="2:6" ht="12.75">
      <c r="B19" s="12"/>
      <c r="C19" s="2"/>
      <c r="D19" s="12"/>
      <c r="E19" s="2"/>
      <c r="F19" s="13"/>
    </row>
    <row r="20" spans="2:6" ht="12.75">
      <c r="B20" s="12"/>
      <c r="C20" s="2"/>
      <c r="D20" s="12"/>
      <c r="E20" s="2"/>
      <c r="F20" s="13"/>
    </row>
    <row r="21" spans="2:6" ht="12.75">
      <c r="B21" s="12"/>
      <c r="C21" s="2"/>
      <c r="D21" s="12"/>
      <c r="E21" s="2"/>
      <c r="F21" s="13"/>
    </row>
    <row r="22" spans="2:6" ht="12.75">
      <c r="B22" s="12"/>
      <c r="C22" s="2"/>
      <c r="D22" s="12"/>
      <c r="E22" s="2"/>
      <c r="F22" s="13"/>
    </row>
    <row r="23" spans="2:6" ht="12.75">
      <c r="B23" s="12"/>
      <c r="C23" s="15"/>
      <c r="D23" s="12"/>
      <c r="E23" s="2"/>
      <c r="F23" s="13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ht="12.75">
      <c r="C26" s="16"/>
    </row>
    <row r="27" ht="12.75">
      <c r="C27" s="16"/>
    </row>
    <row r="28" ht="12.75">
      <c r="C28" s="16"/>
    </row>
    <row r="29" ht="12.75">
      <c r="C29" s="16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dunning</dc:creator>
  <cp:keywords/>
  <dc:description/>
  <cp:lastModifiedBy>dunning</cp:lastModifiedBy>
  <dcterms:created xsi:type="dcterms:W3CDTF">2002-06-04T09:52:35Z</dcterms:created>
  <dcterms:modified xsi:type="dcterms:W3CDTF">2002-11-11T08:01:39Z</dcterms:modified>
  <cp:category/>
  <cp:version/>
  <cp:contentType/>
  <cp:contentStatus/>
</cp:coreProperties>
</file>